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zzjzzz-my.sharepoint.com/personal/nadia_ilic_zzjz-zz_hr/Documents/Desktop/VAŽNO/2025/1. ZAVRŠNI RAČUN 2025/MIF/EU IZVJEŠTAJ/"/>
    </mc:Choice>
  </mc:AlternateContent>
  <xr:revisionPtr revIDLastSave="14" documentId="8_{13BA0DCC-D68E-40D3-ADC7-9ACCC84AC655}" xr6:coauthVersionLast="47" xr6:coauthVersionMax="47" xr10:uidLastSave="{39A23791-F956-477E-938D-C073541686E9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0" l="1"/>
  <c r="E56" i="80" s="1"/>
  <c r="E54" i="80"/>
  <c r="E47" i="80"/>
  <c r="E51" i="80"/>
  <c r="E46" i="80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E274" i="82" s="1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E188" i="80" s="1"/>
  <c r="E187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D57" i="80"/>
  <c r="D56" i="80" s="1"/>
  <c r="E52" i="80"/>
  <c r="D52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E45" i="78" s="1"/>
  <c r="D52" i="78"/>
  <c r="E46" i="78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D6" i="74" s="1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D122" i="71" s="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E187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D200" i="51" s="1"/>
  <c r="E206" i="51"/>
  <c r="D206" i="51"/>
  <c r="E201" i="51"/>
  <c r="D201" i="51"/>
  <c r="E193" i="51"/>
  <c r="E188" i="51" s="1"/>
  <c r="E187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H416" i="68" s="1"/>
  <c r="G414" i="68"/>
  <c r="F414" i="68"/>
  <c r="E414" i="68"/>
  <c r="I414" i="68" s="1"/>
  <c r="D414" i="68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F410" i="68" s="1"/>
  <c r="E411" i="68"/>
  <c r="E410" i="68" s="1"/>
  <c r="D411" i="68"/>
  <c r="H411" i="68" s="1"/>
  <c r="J411" i="68" s="1"/>
  <c r="J409" i="68"/>
  <c r="H409" i="68"/>
  <c r="G409" i="68"/>
  <c r="F409" i="68"/>
  <c r="E409" i="68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E405" i="68" s="1"/>
  <c r="D406" i="68"/>
  <c r="F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J401" i="68"/>
  <c r="H401" i="68"/>
  <c r="G401" i="68"/>
  <c r="G395" i="68" s="1"/>
  <c r="F401" i="68"/>
  <c r="E401" i="68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J396" i="68"/>
  <c r="H396" i="68"/>
  <c r="H395" i="68" s="1"/>
  <c r="J395" i="68" s="1"/>
  <c r="G396" i="68"/>
  <c r="F396" i="68"/>
  <c r="E396" i="68"/>
  <c r="D396" i="68"/>
  <c r="I394" i="68"/>
  <c r="G394" i="68"/>
  <c r="F394" i="68"/>
  <c r="H394" i="68" s="1"/>
  <c r="J394" i="68" s="1"/>
  <c r="E394" i="68"/>
  <c r="D394" i="68"/>
  <c r="J393" i="68"/>
  <c r="H393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J390" i="68"/>
  <c r="G390" i="68"/>
  <c r="F390" i="68"/>
  <c r="E390" i="68"/>
  <c r="D390" i="68"/>
  <c r="H390" i="68" s="1"/>
  <c r="I389" i="68"/>
  <c r="G389" i="68"/>
  <c r="F389" i="68"/>
  <c r="E389" i="68"/>
  <c r="D389" i="68"/>
  <c r="H389" i="68" s="1"/>
  <c r="J389" i="68" s="1"/>
  <c r="J388" i="68"/>
  <c r="H388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J382" i="68"/>
  <c r="G382" i="68"/>
  <c r="F382" i="68"/>
  <c r="E382" i="68"/>
  <c r="D382" i="68"/>
  <c r="H382" i="68" s="1"/>
  <c r="I381" i="68"/>
  <c r="G381" i="68"/>
  <c r="F381" i="68"/>
  <c r="E381" i="68"/>
  <c r="D381" i="68"/>
  <c r="H381" i="68" s="1"/>
  <c r="J381" i="68" s="1"/>
  <c r="J380" i="68"/>
  <c r="H380" i="68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F377" i="68"/>
  <c r="E377" i="68"/>
  <c r="D377" i="68"/>
  <c r="I376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D374" i="68"/>
  <c r="I373" i="68"/>
  <c r="I372" i="68" s="1"/>
  <c r="G373" i="68"/>
  <c r="G372" i="68" s="1"/>
  <c r="F373" i="68"/>
  <c r="F372" i="68" s="1"/>
  <c r="E373" i="68"/>
  <c r="D373" i="68"/>
  <c r="D372" i="68" s="1"/>
  <c r="D371" i="68" s="1"/>
  <c r="E372" i="68"/>
  <c r="I370" i="68"/>
  <c r="H370" i="68"/>
  <c r="J370" i="68" s="1"/>
  <c r="G370" i="68"/>
  <c r="F370" i="68"/>
  <c r="E370" i="68"/>
  <c r="D370" i="68"/>
  <c r="J369" i="68"/>
  <c r="H369" i="68"/>
  <c r="G369" i="68"/>
  <c r="F369" i="68"/>
  <c r="E369" i="68"/>
  <c r="E367" i="68" s="1"/>
  <c r="D369" i="68"/>
  <c r="I368" i="68"/>
  <c r="G368" i="68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H361" i="68"/>
  <c r="G361" i="68"/>
  <c r="F361" i="68"/>
  <c r="E361" i="68"/>
  <c r="I361" i="68" s="1"/>
  <c r="D361" i="68"/>
  <c r="I360" i="68"/>
  <c r="G360" i="68"/>
  <c r="F360" i="68"/>
  <c r="F357" i="68" s="1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H358" i="68" s="1"/>
  <c r="G357" i="68"/>
  <c r="H356" i="68"/>
  <c r="J356" i="68" s="1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I354" i="68"/>
  <c r="G354" i="68"/>
  <c r="F354" i="68"/>
  <c r="E354" i="68"/>
  <c r="D354" i="68"/>
  <c r="J353" i="68"/>
  <c r="H353" i="68"/>
  <c r="G353" i="68"/>
  <c r="F353" i="68"/>
  <c r="E353" i="68"/>
  <c r="D353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G347" i="68" s="1"/>
  <c r="F349" i="68"/>
  <c r="E349" i="68"/>
  <c r="D349" i="68"/>
  <c r="H348" i="68"/>
  <c r="G348" i="68"/>
  <c r="F348" i="68"/>
  <c r="E348" i="68"/>
  <c r="I348" i="68" s="1"/>
  <c r="D348" i="68"/>
  <c r="D347" i="68"/>
  <c r="I346" i="68"/>
  <c r="G346" i="68"/>
  <c r="F346" i="68"/>
  <c r="H346" i="68" s="1"/>
  <c r="J346" i="68" s="1"/>
  <c r="E346" i="68"/>
  <c r="D346" i="68"/>
  <c r="J345" i="68"/>
  <c r="H345" i="68"/>
  <c r="G345" i="68"/>
  <c r="F345" i="68"/>
  <c r="E345" i="68"/>
  <c r="D345" i="68"/>
  <c r="I344" i="68"/>
  <c r="G344" i="68"/>
  <c r="F344" i="68"/>
  <c r="E344" i="68"/>
  <c r="D344" i="68"/>
  <c r="H343" i="68"/>
  <c r="J343" i="68" s="1"/>
  <c r="G343" i="68"/>
  <c r="F343" i="68"/>
  <c r="E343" i="68"/>
  <c r="I343" i="68" s="1"/>
  <c r="D343" i="68"/>
  <c r="J342" i="68"/>
  <c r="H342" i="68"/>
  <c r="G342" i="68"/>
  <c r="F342" i="68"/>
  <c r="E342" i="68"/>
  <c r="I342" i="68" s="1"/>
  <c r="D342" i="68"/>
  <c r="G341" i="68"/>
  <c r="I341" i="68" s="1"/>
  <c r="F341" i="68"/>
  <c r="E341" i="68"/>
  <c r="D341" i="68"/>
  <c r="J340" i="68"/>
  <c r="H340" i="68"/>
  <c r="G340" i="68"/>
  <c r="F340" i="68"/>
  <c r="E340" i="68"/>
  <c r="I340" i="68" s="1"/>
  <c r="D340" i="68"/>
  <c r="G339" i="68"/>
  <c r="F339" i="68"/>
  <c r="E339" i="68"/>
  <c r="I339" i="68" s="1"/>
  <c r="D339" i="68"/>
  <c r="H339" i="68" s="1"/>
  <c r="J339" i="68" s="1"/>
  <c r="D338" i="68"/>
  <c r="J337" i="68"/>
  <c r="H337" i="68"/>
  <c r="G337" i="68"/>
  <c r="F337" i="68"/>
  <c r="E337" i="68"/>
  <c r="D337" i="68"/>
  <c r="J336" i="68"/>
  <c r="I336" i="68"/>
  <c r="G336" i="68"/>
  <c r="F336" i="68"/>
  <c r="E336" i="68"/>
  <c r="D336" i="68"/>
  <c r="H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J328" i="68"/>
  <c r="G328" i="68"/>
  <c r="G325" i="68" s="1"/>
  <c r="F328" i="68"/>
  <c r="E328" i="68"/>
  <c r="D328" i="68"/>
  <c r="H328" i="68" s="1"/>
  <c r="I327" i="68"/>
  <c r="G327" i="68"/>
  <c r="F327" i="68"/>
  <c r="F325" i="68" s="1"/>
  <c r="E327" i="68"/>
  <c r="D327" i="68"/>
  <c r="H326" i="68"/>
  <c r="J326" i="68" s="1"/>
  <c r="G326" i="68"/>
  <c r="F326" i="68"/>
  <c r="E326" i="68"/>
  <c r="I326" i="68" s="1"/>
  <c r="D326" i="68"/>
  <c r="I324" i="68"/>
  <c r="G324" i="68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F322" i="68"/>
  <c r="E322" i="68"/>
  <c r="D322" i="68"/>
  <c r="H322" i="68" s="1"/>
  <c r="J322" i="68" s="1"/>
  <c r="G321" i="68"/>
  <c r="I321" i="68" s="1"/>
  <c r="F321" i="68"/>
  <c r="E321" i="68"/>
  <c r="D321" i="68"/>
  <c r="E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J316" i="68"/>
  <c r="H316" i="68"/>
  <c r="G316" i="68"/>
  <c r="F316" i="68"/>
  <c r="E316" i="68"/>
  <c r="I316" i="68" s="1"/>
  <c r="D316" i="68"/>
  <c r="G315" i="68"/>
  <c r="F315" i="68"/>
  <c r="E315" i="68"/>
  <c r="D315" i="68"/>
  <c r="J314" i="68"/>
  <c r="H314" i="68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D311" i="68" s="1"/>
  <c r="J310" i="68"/>
  <c r="I310" i="68"/>
  <c r="G310" i="68"/>
  <c r="F310" i="68"/>
  <c r="E310" i="68"/>
  <c r="D310" i="68"/>
  <c r="H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F306" i="68"/>
  <c r="E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H303" i="68"/>
  <c r="J303" i="68" s="1"/>
  <c r="G303" i="68"/>
  <c r="G299" i="68" s="1"/>
  <c r="F303" i="68"/>
  <c r="E303" i="68"/>
  <c r="D303" i="68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J298" i="68"/>
  <c r="I298" i="68"/>
  <c r="I297" i="68" s="1"/>
  <c r="G298" i="68"/>
  <c r="F298" i="68"/>
  <c r="H298" i="68" s="1"/>
  <c r="H297" i="68" s="1"/>
  <c r="J297" i="68" s="1"/>
  <c r="E298" i="68"/>
  <c r="D298" i="68"/>
  <c r="G297" i="68"/>
  <c r="E297" i="68"/>
  <c r="D297" i="68"/>
  <c r="H296" i="68"/>
  <c r="J296" i="68" s="1"/>
  <c r="G296" i="68"/>
  <c r="I296" i="68" s="1"/>
  <c r="F296" i="68"/>
  <c r="E296" i="68"/>
  <c r="D296" i="68"/>
  <c r="G295" i="68"/>
  <c r="F295" i="68"/>
  <c r="H295" i="68" s="1"/>
  <c r="J295" i="68" s="1"/>
  <c r="E295" i="68"/>
  <c r="D295" i="68"/>
  <c r="G294" i="68"/>
  <c r="F294" i="68"/>
  <c r="E294" i="68"/>
  <c r="I294" i="68" s="1"/>
  <c r="D294" i="68"/>
  <c r="H294" i="68" s="1"/>
  <c r="E293" i="68"/>
  <c r="D293" i="68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J290" i="68"/>
  <c r="I290" i="68"/>
  <c r="G290" i="68"/>
  <c r="F290" i="68"/>
  <c r="H290" i="68" s="1"/>
  <c r="E290" i="68"/>
  <c r="D290" i="68"/>
  <c r="I289" i="68"/>
  <c r="I288" i="68" s="1"/>
  <c r="H289" i="68"/>
  <c r="J289" i="68" s="1"/>
  <c r="G289" i="68"/>
  <c r="F289" i="68"/>
  <c r="E289" i="68"/>
  <c r="E288" i="68" s="1"/>
  <c r="D289" i="68"/>
  <c r="G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H285" i="68" s="1"/>
  <c r="G284" i="68"/>
  <c r="G283" i="68"/>
  <c r="I283" i="68" s="1"/>
  <c r="F283" i="68"/>
  <c r="E283" i="68"/>
  <c r="D283" i="68"/>
  <c r="H283" i="68" s="1"/>
  <c r="J283" i="68" s="1"/>
  <c r="J282" i="68"/>
  <c r="I282" i="68"/>
  <c r="G282" i="68"/>
  <c r="F282" i="68"/>
  <c r="H282" i="68" s="1"/>
  <c r="E282" i="68"/>
  <c r="D282" i="68"/>
  <c r="I281" i="68"/>
  <c r="H281" i="68"/>
  <c r="J281" i="68" s="1"/>
  <c r="E281" i="68"/>
  <c r="D281" i="68"/>
  <c r="H280" i="68"/>
  <c r="G280" i="68"/>
  <c r="I280" i="68" s="1"/>
  <c r="I279" i="68" s="1"/>
  <c r="F280" i="68"/>
  <c r="E280" i="68"/>
  <c r="D280" i="68"/>
  <c r="D279" i="68" s="1"/>
  <c r="G279" i="68"/>
  <c r="F279" i="68"/>
  <c r="E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I267" i="68" s="1"/>
  <c r="F267" i="68"/>
  <c r="E267" i="68"/>
  <c r="D267" i="68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D263" i="68"/>
  <c r="G262" i="68"/>
  <c r="F262" i="68"/>
  <c r="E262" i="68"/>
  <c r="I262" i="68" s="1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F255" i="68"/>
  <c r="E255" i="68"/>
  <c r="D255" i="68"/>
  <c r="H255" i="68" s="1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J251" i="68"/>
  <c r="G251" i="68"/>
  <c r="I251" i="68" s="1"/>
  <c r="F251" i="68"/>
  <c r="E251" i="68"/>
  <c r="D251" i="68"/>
  <c r="H251" i="68" s="1"/>
  <c r="J250" i="68"/>
  <c r="I250" i="68"/>
  <c r="I249" i="68" s="1"/>
  <c r="G250" i="68"/>
  <c r="F250" i="68"/>
  <c r="F249" i="68" s="1"/>
  <c r="E250" i="68"/>
  <c r="E249" i="68" s="1"/>
  <c r="D250" i="68"/>
  <c r="H250" i="68" s="1"/>
  <c r="H248" i="68"/>
  <c r="J248" i="68" s="1"/>
  <c r="G248" i="68"/>
  <c r="F248" i="68"/>
  <c r="E248" i="68"/>
  <c r="D248" i="68"/>
  <c r="D246" i="68" s="1"/>
  <c r="G247" i="68"/>
  <c r="F247" i="68"/>
  <c r="E247" i="68"/>
  <c r="D247" i="68"/>
  <c r="H247" i="68" s="1"/>
  <c r="F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H240" i="68"/>
  <c r="G240" i="68"/>
  <c r="G239" i="68" s="1"/>
  <c r="F240" i="68"/>
  <c r="E240" i="68"/>
  <c r="D240" i="68"/>
  <c r="D239" i="68" s="1"/>
  <c r="F239" i="68"/>
  <c r="G238" i="68"/>
  <c r="F238" i="68"/>
  <c r="F237" i="68" s="1"/>
  <c r="E238" i="68"/>
  <c r="D238" i="68"/>
  <c r="H238" i="68" s="1"/>
  <c r="G237" i="68"/>
  <c r="D237" i="68"/>
  <c r="G236" i="68"/>
  <c r="F236" i="68"/>
  <c r="E236" i="68"/>
  <c r="I236" i="68" s="1"/>
  <c r="D236" i="68"/>
  <c r="J235" i="68"/>
  <c r="G235" i="68"/>
  <c r="G234" i="68" s="1"/>
  <c r="G233" i="68" s="1"/>
  <c r="F235" i="68"/>
  <c r="E235" i="68"/>
  <c r="I235" i="68" s="1"/>
  <c r="D235" i="68"/>
  <c r="H235" i="68" s="1"/>
  <c r="I234" i="68"/>
  <c r="F234" i="68"/>
  <c r="F233" i="68" s="1"/>
  <c r="E234" i="68"/>
  <c r="I233" i="68"/>
  <c r="E233" i="68"/>
  <c r="H232" i="68"/>
  <c r="J232" i="68" s="1"/>
  <c r="G232" i="68"/>
  <c r="I232" i="68" s="1"/>
  <c r="F232" i="68"/>
  <c r="E232" i="68"/>
  <c r="D232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D228" i="68"/>
  <c r="G227" i="68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E225" i="68" s="1"/>
  <c r="D226" i="68"/>
  <c r="H226" i="68" s="1"/>
  <c r="I225" i="68"/>
  <c r="G225" i="68"/>
  <c r="D225" i="68"/>
  <c r="H224" i="68"/>
  <c r="J224" i="68" s="1"/>
  <c r="G224" i="68"/>
  <c r="F224" i="68"/>
  <c r="E224" i="68"/>
  <c r="I224" i="68" s="1"/>
  <c r="D224" i="68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H221" i="68" s="1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H216" i="68"/>
  <c r="G216" i="68"/>
  <c r="G215" i="68" s="1"/>
  <c r="F216" i="68"/>
  <c r="E216" i="68"/>
  <c r="D216" i="68"/>
  <c r="D215" i="68" s="1"/>
  <c r="F215" i="68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E210" i="68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G205" i="68"/>
  <c r="F205" i="68"/>
  <c r="E205" i="68"/>
  <c r="I205" i="68" s="1"/>
  <c r="I201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I202" i="68"/>
  <c r="G202" i="68"/>
  <c r="G201" i="68" s="1"/>
  <c r="F202" i="68"/>
  <c r="F201" i="68" s="1"/>
  <c r="E202" i="68"/>
  <c r="E201" i="68" s="1"/>
  <c r="D202" i="68"/>
  <c r="D201" i="68" s="1"/>
  <c r="G199" i="68"/>
  <c r="I199" i="68" s="1"/>
  <c r="F199" i="68"/>
  <c r="F193" i="68" s="1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J195" i="68"/>
  <c r="I195" i="68"/>
  <c r="H195" i="68"/>
  <c r="G195" i="68"/>
  <c r="F195" i="68"/>
  <c r="E195" i="68"/>
  <c r="D195" i="68"/>
  <c r="I194" i="68"/>
  <c r="H194" i="68"/>
  <c r="J194" i="68" s="1"/>
  <c r="G194" i="68"/>
  <c r="F194" i="68"/>
  <c r="E194" i="68"/>
  <c r="D194" i="68"/>
  <c r="D193" i="68" s="1"/>
  <c r="G193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90" i="68" s="1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G181" i="68" s="1"/>
  <c r="F182" i="68"/>
  <c r="E182" i="68"/>
  <c r="D182" i="68"/>
  <c r="H182" i="68" s="1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I177" i="68" s="1"/>
  <c r="D177" i="68"/>
  <c r="G176" i="68"/>
  <c r="G175" i="68" s="1"/>
  <c r="F176" i="68"/>
  <c r="F175" i="68" s="1"/>
  <c r="E176" i="68"/>
  <c r="D176" i="68"/>
  <c r="E175" i="68"/>
  <c r="D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J172" i="68"/>
  <c r="I172" i="68"/>
  <c r="H172" i="68"/>
  <c r="G172" i="68"/>
  <c r="F172" i="68"/>
  <c r="E172" i="68"/>
  <c r="D172" i="68"/>
  <c r="J171" i="68"/>
  <c r="I171" i="68"/>
  <c r="I170" i="68" s="1"/>
  <c r="H171" i="68"/>
  <c r="G171" i="68"/>
  <c r="F171" i="68"/>
  <c r="E171" i="68"/>
  <c r="D171" i="68"/>
  <c r="G170" i="68"/>
  <c r="F170" i="68"/>
  <c r="H169" i="68"/>
  <c r="J169" i="68" s="1"/>
  <c r="G169" i="68"/>
  <c r="F169" i="68"/>
  <c r="E169" i="68"/>
  <c r="I169" i="68" s="1"/>
  <c r="D169" i="68"/>
  <c r="G168" i="68"/>
  <c r="G166" i="68" s="1"/>
  <c r="F168" i="68"/>
  <c r="E168" i="68"/>
  <c r="D168" i="68"/>
  <c r="G167" i="68"/>
  <c r="F167" i="68"/>
  <c r="E167" i="68"/>
  <c r="I167" i="68" s="1"/>
  <c r="D167" i="68"/>
  <c r="H167" i="68" s="1"/>
  <c r="E166" i="68"/>
  <c r="D166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I162" i="68"/>
  <c r="I161" i="68" s="1"/>
  <c r="H162" i="68"/>
  <c r="J162" i="68" s="1"/>
  <c r="G162" i="68"/>
  <c r="F162" i="68"/>
  <c r="E162" i="68"/>
  <c r="D162" i="68"/>
  <c r="D161" i="68" s="1"/>
  <c r="G161" i="68"/>
  <c r="F161" i="68"/>
  <c r="E161" i="68"/>
  <c r="G160" i="68"/>
  <c r="G155" i="68" s="1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J156" i="68"/>
  <c r="I156" i="68"/>
  <c r="H156" i="68"/>
  <c r="G156" i="68"/>
  <c r="F156" i="68"/>
  <c r="F155" i="68" s="1"/>
  <c r="F154" i="68" s="1"/>
  <c r="E156" i="68"/>
  <c r="D156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G151" i="68"/>
  <c r="F151" i="68"/>
  <c r="F149" i="68" s="1"/>
  <c r="E151" i="68"/>
  <c r="I151" i="68" s="1"/>
  <c r="D151" i="68"/>
  <c r="G150" i="68"/>
  <c r="F150" i="68"/>
  <c r="E150" i="68"/>
  <c r="D150" i="68"/>
  <c r="H150" i="68" s="1"/>
  <c r="D149" i="68"/>
  <c r="J148" i="68"/>
  <c r="I148" i="68"/>
  <c r="H148" i="68"/>
  <c r="G148" i="68"/>
  <c r="F148" i="68"/>
  <c r="E148" i="68"/>
  <c r="D148" i="68"/>
  <c r="J147" i="68"/>
  <c r="I147" i="68"/>
  <c r="I146" i="68" s="1"/>
  <c r="H147" i="68"/>
  <c r="G147" i="68"/>
  <c r="F147" i="68"/>
  <c r="E147" i="68"/>
  <c r="E146" i="68" s="1"/>
  <c r="D147" i="68"/>
  <c r="D146" i="68" s="1"/>
  <c r="H146" i="68"/>
  <c r="J146" i="68" s="1"/>
  <c r="G146" i="68"/>
  <c r="F146" i="68"/>
  <c r="H145" i="68"/>
  <c r="J145" i="68" s="1"/>
  <c r="G145" i="68"/>
  <c r="F145" i="68"/>
  <c r="E145" i="68"/>
  <c r="I145" i="68" s="1"/>
  <c r="D145" i="68"/>
  <c r="G144" i="68"/>
  <c r="G142" i="68" s="1"/>
  <c r="F144" i="68"/>
  <c r="E144" i="68"/>
  <c r="D144" i="68"/>
  <c r="G143" i="68"/>
  <c r="F143" i="68"/>
  <c r="E143" i="68"/>
  <c r="I143" i="68" s="1"/>
  <c r="D143" i="68"/>
  <c r="H143" i="68" s="1"/>
  <c r="E142" i="68"/>
  <c r="D142" i="68"/>
  <c r="I141" i="68"/>
  <c r="G141" i="68"/>
  <c r="F141" i="68"/>
  <c r="E141" i="68"/>
  <c r="D141" i="68"/>
  <c r="H141" i="68" s="1"/>
  <c r="J141" i="68" s="1"/>
  <c r="J140" i="68"/>
  <c r="I140" i="68"/>
  <c r="H140" i="68"/>
  <c r="G140" i="68"/>
  <c r="F140" i="68"/>
  <c r="E140" i="68"/>
  <c r="D140" i="68"/>
  <c r="J139" i="68"/>
  <c r="I139" i="68"/>
  <c r="I138" i="68" s="1"/>
  <c r="H139" i="68"/>
  <c r="G139" i="68"/>
  <c r="F139" i="68"/>
  <c r="E139" i="68"/>
  <c r="E138" i="68" s="1"/>
  <c r="D139" i="68"/>
  <c r="H138" i="68"/>
  <c r="J138" i="68" s="1"/>
  <c r="G138" i="68"/>
  <c r="F138" i="68"/>
  <c r="H137" i="68"/>
  <c r="J137" i="68" s="1"/>
  <c r="G137" i="68"/>
  <c r="F137" i="68"/>
  <c r="E137" i="68"/>
  <c r="D137" i="68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E134" i="68"/>
  <c r="D134" i="68"/>
  <c r="I133" i="68"/>
  <c r="G133" i="68"/>
  <c r="F133" i="68"/>
  <c r="E133" i="68"/>
  <c r="D133" i="68"/>
  <c r="H133" i="68" s="1"/>
  <c r="J133" i="68" s="1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I130" i="68"/>
  <c r="I129" i="68" s="1"/>
  <c r="H130" i="68"/>
  <c r="J130" i="68" s="1"/>
  <c r="G130" i="68"/>
  <c r="F130" i="68"/>
  <c r="E130" i="68"/>
  <c r="D130" i="68"/>
  <c r="D129" i="68" s="1"/>
  <c r="H129" i="68"/>
  <c r="J129" i="68" s="1"/>
  <c r="G129" i="68"/>
  <c r="F129" i="68"/>
  <c r="E129" i="68"/>
  <c r="G128" i="68"/>
  <c r="G126" i="68" s="1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/>
  <c r="I125" i="68"/>
  <c r="G125" i="68"/>
  <c r="F125" i="68"/>
  <c r="E125" i="68"/>
  <c r="D125" i="68"/>
  <c r="H125" i="68" s="1"/>
  <c r="J124" i="68"/>
  <c r="I124" i="68"/>
  <c r="H124" i="68"/>
  <c r="G124" i="68"/>
  <c r="F124" i="68"/>
  <c r="F123" i="68" s="1"/>
  <c r="E124" i="68"/>
  <c r="E123" i="68" s="1"/>
  <c r="D124" i="68"/>
  <c r="I123" i="68"/>
  <c r="G123" i="68"/>
  <c r="H121" i="68"/>
  <c r="J121" i="68" s="1"/>
  <c r="G121" i="68"/>
  <c r="G113" i="68" s="1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F113" i="68" s="1"/>
  <c r="E118" i="68"/>
  <c r="D118" i="68"/>
  <c r="H118" i="68" s="1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E114" i="68" s="1"/>
  <c r="D115" i="68"/>
  <c r="D114" i="68" s="1"/>
  <c r="I114" i="68"/>
  <c r="H114" i="68"/>
  <c r="J114" i="68" s="1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I108" i="68" s="1"/>
  <c r="D110" i="68"/>
  <c r="H110" i="68" s="1"/>
  <c r="J110" i="68" s="1"/>
  <c r="I109" i="68"/>
  <c r="G109" i="68"/>
  <c r="F109" i="68"/>
  <c r="E109" i="68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E100" i="68" s="1"/>
  <c r="D101" i="68"/>
  <c r="J99" i="68"/>
  <c r="I99" i="68"/>
  <c r="H99" i="68"/>
  <c r="G99" i="68"/>
  <c r="F99" i="68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D97" i="68"/>
  <c r="G96" i="68"/>
  <c r="G95" i="68" s="1"/>
  <c r="F96" i="68"/>
  <c r="E96" i="68"/>
  <c r="I96" i="68" s="1"/>
  <c r="D96" i="68"/>
  <c r="H96" i="68" s="1"/>
  <c r="F95" i="68"/>
  <c r="E95" i="68"/>
  <c r="D95" i="68"/>
  <c r="I93" i="68"/>
  <c r="G93" i="68"/>
  <c r="F93" i="68"/>
  <c r="E93" i="68"/>
  <c r="D93" i="68"/>
  <c r="H93" i="68" s="1"/>
  <c r="J93" i="68" s="1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/>
  <c r="I85" i="68"/>
  <c r="G85" i="68"/>
  <c r="F85" i="68"/>
  <c r="E85" i="68"/>
  <c r="D85" i="68"/>
  <c r="H85" i="68" s="1"/>
  <c r="J85" i="68" s="1"/>
  <c r="J84" i="68"/>
  <c r="I84" i="68"/>
  <c r="H84" i="68"/>
  <c r="G84" i="68"/>
  <c r="F84" i="68"/>
  <c r="E84" i="68"/>
  <c r="D84" i="68"/>
  <c r="I83" i="68"/>
  <c r="H83" i="68"/>
  <c r="J83" i="68" s="1"/>
  <c r="G83" i="68"/>
  <c r="F83" i="68"/>
  <c r="E83" i="68"/>
  <c r="D83" i="68"/>
  <c r="I82" i="68"/>
  <c r="H82" i="68"/>
  <c r="J82" i="68" s="1"/>
  <c r="G82" i="68"/>
  <c r="F82" i="68"/>
  <c r="E82" i="68"/>
  <c r="D82" i="68"/>
  <c r="D81" i="68" s="1"/>
  <c r="H81" i="68"/>
  <c r="J81" i="68" s="1"/>
  <c r="G81" i="68"/>
  <c r="F81" i="68"/>
  <c r="E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I77" i="68"/>
  <c r="G77" i="68"/>
  <c r="F77" i="68"/>
  <c r="E77" i="68"/>
  <c r="D77" i="68"/>
  <c r="H77" i="68" s="1"/>
  <c r="J76" i="68"/>
  <c r="I76" i="68"/>
  <c r="H76" i="68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I74" i="68" s="1"/>
  <c r="F74" i="68"/>
  <c r="H74" i="68" s="1"/>
  <c r="J74" i="68" s="1"/>
  <c r="E74" i="68"/>
  <c r="D74" i="68"/>
  <c r="H73" i="68"/>
  <c r="J73" i="68" s="1"/>
  <c r="G73" i="68"/>
  <c r="F73" i="68"/>
  <c r="E73" i="68"/>
  <c r="I73" i="68" s="1"/>
  <c r="D73" i="68"/>
  <c r="G72" i="68"/>
  <c r="F72" i="68"/>
  <c r="E72" i="68"/>
  <c r="D72" i="68"/>
  <c r="G71" i="68"/>
  <c r="F71" i="68"/>
  <c r="E71" i="68"/>
  <c r="I71" i="68" s="1"/>
  <c r="D71" i="68"/>
  <c r="H71" i="68" s="1"/>
  <c r="E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J67" i="68"/>
  <c r="H67" i="68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F64" i="68"/>
  <c r="E64" i="68"/>
  <c r="I64" i="68" s="1"/>
  <c r="D64" i="68"/>
  <c r="G63" i="68"/>
  <c r="I63" i="68" s="1"/>
  <c r="I62" i="68" s="1"/>
  <c r="F63" i="68"/>
  <c r="F62" i="68" s="1"/>
  <c r="E63" i="68"/>
  <c r="D63" i="68"/>
  <c r="H63" i="68" s="1"/>
  <c r="E62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E57" i="68" s="1"/>
  <c r="D59" i="68"/>
  <c r="H59" i="68" s="1"/>
  <c r="I58" i="68"/>
  <c r="G58" i="68"/>
  <c r="G57" i="68" s="1"/>
  <c r="F58" i="68"/>
  <c r="E58" i="68"/>
  <c r="D58" i="68"/>
  <c r="G55" i="68"/>
  <c r="I55" i="68" s="1"/>
  <c r="F55" i="68"/>
  <c r="E55" i="68"/>
  <c r="D55" i="68"/>
  <c r="H55" i="68" s="1"/>
  <c r="J55" i="68" s="1"/>
  <c r="G54" i="68"/>
  <c r="F54" i="68"/>
  <c r="H54" i="68" s="1"/>
  <c r="E54" i="68"/>
  <c r="I54" i="68" s="1"/>
  <c r="D54" i="68"/>
  <c r="G53" i="68"/>
  <c r="G52" i="68" s="1"/>
  <c r="F53" i="68"/>
  <c r="E53" i="68"/>
  <c r="I53" i="68" s="1"/>
  <c r="D53" i="68"/>
  <c r="H53" i="68" s="1"/>
  <c r="G51" i="68"/>
  <c r="F51" i="68"/>
  <c r="E51" i="68"/>
  <c r="I51" i="68" s="1"/>
  <c r="D51" i="68"/>
  <c r="H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I48" i="68" s="1"/>
  <c r="D48" i="68"/>
  <c r="G47" i="68"/>
  <c r="F47" i="68"/>
  <c r="F46" i="68" s="1"/>
  <c r="E47" i="68"/>
  <c r="E46" i="68" s="1"/>
  <c r="D47" i="68"/>
  <c r="H47" i="68" s="1"/>
  <c r="J42" i="68"/>
  <c r="H42" i="68"/>
  <c r="G42" i="68"/>
  <c r="F42" i="68"/>
  <c r="E42" i="68"/>
  <c r="I42" i="68" s="1"/>
  <c r="D42" i="68"/>
  <c r="I41" i="68"/>
  <c r="I40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 s="1"/>
  <c r="G38" i="68"/>
  <c r="I38" i="68" s="1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G35" i="68" s="1"/>
  <c r="F36" i="68"/>
  <c r="E36" i="68"/>
  <c r="I36" i="68" s="1"/>
  <c r="I35" i="68" s="1"/>
  <c r="D36" i="68"/>
  <c r="H36" i="68" s="1"/>
  <c r="J34" i="68"/>
  <c r="H34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H31" i="68"/>
  <c r="J31" i="68" s="1"/>
  <c r="G31" i="68"/>
  <c r="G30" i="68" s="1"/>
  <c r="F31" i="68"/>
  <c r="E31" i="68"/>
  <c r="I31" i="68" s="1"/>
  <c r="I30" i="68" s="1"/>
  <c r="D31" i="68"/>
  <c r="F30" i="68"/>
  <c r="G29" i="68"/>
  <c r="F29" i="68"/>
  <c r="H29" i="68" s="1"/>
  <c r="J29" i="68" s="1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J26" i="68"/>
  <c r="H26" i="68"/>
  <c r="G26" i="68"/>
  <c r="F26" i="68"/>
  <c r="E26" i="68"/>
  <c r="E25" i="68" s="1"/>
  <c r="D26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I22" i="68" s="1"/>
  <c r="F22" i="68"/>
  <c r="E22" i="68"/>
  <c r="D22" i="68"/>
  <c r="H22" i="68" s="1"/>
  <c r="J22" i="68" s="1"/>
  <c r="G21" i="68"/>
  <c r="F21" i="68"/>
  <c r="E21" i="68"/>
  <c r="E20" i="68" s="1"/>
  <c r="D21" i="68"/>
  <c r="D20" i="68" s="1"/>
  <c r="J18" i="68"/>
  <c r="H18" i="68"/>
  <c r="G18" i="68"/>
  <c r="F18" i="68"/>
  <c r="E18" i="68"/>
  <c r="I18" i="68" s="1"/>
  <c r="D18" i="68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H15" i="68"/>
  <c r="J15" i="68" s="1"/>
  <c r="G15" i="68"/>
  <c r="G14" i="68" s="1"/>
  <c r="F15" i="68"/>
  <c r="E15" i="68"/>
  <c r="I15" i="68" s="1"/>
  <c r="I14" i="68" s="1"/>
  <c r="D15" i="68"/>
  <c r="F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I12" i="68" s="1"/>
  <c r="I11" i="68" s="1"/>
  <c r="D12" i="68"/>
  <c r="H12" i="68" s="1"/>
  <c r="G10" i="68"/>
  <c r="F10" i="68"/>
  <c r="H10" i="68" s="1"/>
  <c r="J10" i="68" s="1"/>
  <c r="E10" i="68"/>
  <c r="I10" i="68" s="1"/>
  <c r="D10" i="68"/>
  <c r="I9" i="68"/>
  <c r="I8" i="68" s="1"/>
  <c r="I7" i="68" s="1"/>
  <c r="G9" i="68"/>
  <c r="G8" i="68" s="1"/>
  <c r="G7" i="68" s="1"/>
  <c r="F9" i="68"/>
  <c r="E9" i="68"/>
  <c r="E8" i="68" s="1"/>
  <c r="D9" i="68"/>
  <c r="D8" i="68" s="1"/>
  <c r="F8" i="68"/>
  <c r="I416" i="68" l="1"/>
  <c r="I52" i="68"/>
  <c r="J54" i="68"/>
  <c r="E45" i="80"/>
  <c r="E44" i="80" s="1"/>
  <c r="J51" i="68"/>
  <c r="J425" i="68"/>
  <c r="D57" i="68"/>
  <c r="D45" i="80"/>
  <c r="D44" i="80" s="1"/>
  <c r="I47" i="68"/>
  <c r="I46" i="68" s="1"/>
  <c r="I45" i="68" s="1"/>
  <c r="H21" i="68"/>
  <c r="E6" i="80"/>
  <c r="H35" i="68"/>
  <c r="J35" i="68" s="1"/>
  <c r="J36" i="68"/>
  <c r="D7" i="68"/>
  <c r="D19" i="68"/>
  <c r="H25" i="68"/>
  <c r="J25" i="68" s="1"/>
  <c r="H11" i="68"/>
  <c r="J11" i="68" s="1"/>
  <c r="J12" i="68"/>
  <c r="H52" i="68"/>
  <c r="J52" i="68" s="1"/>
  <c r="J53" i="68"/>
  <c r="E19" i="68"/>
  <c r="F56" i="68"/>
  <c r="J63" i="68"/>
  <c r="H62" i="68"/>
  <c r="J62" i="68" s="1"/>
  <c r="J47" i="68"/>
  <c r="H46" i="68"/>
  <c r="H20" i="68"/>
  <c r="E122" i="68"/>
  <c r="E155" i="68"/>
  <c r="E154" i="68" s="1"/>
  <c r="J247" i="68"/>
  <c r="H246" i="68"/>
  <c r="G70" i="68"/>
  <c r="D14" i="68"/>
  <c r="D30" i="68"/>
  <c r="H72" i="68"/>
  <c r="J72" i="68" s="1"/>
  <c r="I81" i="68"/>
  <c r="I86" i="68"/>
  <c r="I89" i="68"/>
  <c r="G108" i="68"/>
  <c r="I121" i="68"/>
  <c r="J125" i="68"/>
  <c r="H123" i="68"/>
  <c r="H144" i="68"/>
  <c r="J144" i="68" s="1"/>
  <c r="H151" i="68"/>
  <c r="J151" i="68" s="1"/>
  <c r="H157" i="68"/>
  <c r="D155" i="68"/>
  <c r="D154" i="68" s="1"/>
  <c r="G154" i="68"/>
  <c r="H168" i="68"/>
  <c r="J168" i="68" s="1"/>
  <c r="I176" i="68"/>
  <c r="I175" i="68" s="1"/>
  <c r="H189" i="68"/>
  <c r="J190" i="68"/>
  <c r="H192" i="68"/>
  <c r="J192" i="68" s="1"/>
  <c r="I197" i="68"/>
  <c r="E193" i="68"/>
  <c r="I238" i="68"/>
  <c r="I237" i="68" s="1"/>
  <c r="E237" i="68"/>
  <c r="J255" i="68"/>
  <c r="H254" i="68"/>
  <c r="J254" i="68" s="1"/>
  <c r="G311" i="68"/>
  <c r="I315" i="68"/>
  <c r="D35" i="68"/>
  <c r="D52" i="68"/>
  <c r="J118" i="68"/>
  <c r="G165" i="68"/>
  <c r="G189" i="68"/>
  <c r="G188" i="68" s="1"/>
  <c r="I193" i="68"/>
  <c r="H9" i="68"/>
  <c r="E14" i="68"/>
  <c r="I26" i="68"/>
  <c r="I25" i="68" s="1"/>
  <c r="E30" i="68"/>
  <c r="H41" i="68"/>
  <c r="D46" i="68"/>
  <c r="H58" i="68"/>
  <c r="I59" i="68"/>
  <c r="J59" i="68" s="1"/>
  <c r="D62" i="68"/>
  <c r="D56" i="68" s="1"/>
  <c r="D70" i="68"/>
  <c r="I72" i="68"/>
  <c r="I70" i="68" s="1"/>
  <c r="F86" i="68"/>
  <c r="F94" i="68"/>
  <c r="H101" i="68"/>
  <c r="D100" i="68"/>
  <c r="D123" i="68"/>
  <c r="F126" i="68"/>
  <c r="I144" i="68"/>
  <c r="I142" i="68" s="1"/>
  <c r="I153" i="68"/>
  <c r="H159" i="68"/>
  <c r="J159" i="68" s="1"/>
  <c r="I168" i="68"/>
  <c r="I166" i="68" s="1"/>
  <c r="H183" i="68"/>
  <c r="J183" i="68" s="1"/>
  <c r="I190" i="68"/>
  <c r="E189" i="68"/>
  <c r="E188" i="68" s="1"/>
  <c r="I192" i="68"/>
  <c r="H236" i="68"/>
  <c r="J236" i="68" s="1"/>
  <c r="D234" i="68"/>
  <c r="D233" i="68" s="1"/>
  <c r="J312" i="68"/>
  <c r="G320" i="68"/>
  <c r="I322" i="68"/>
  <c r="I320" i="68" s="1"/>
  <c r="D11" i="68"/>
  <c r="E165" i="68"/>
  <c r="H170" i="68"/>
  <c r="J170" i="68" s="1"/>
  <c r="E374" i="68"/>
  <c r="I375" i="68"/>
  <c r="D44" i="71"/>
  <c r="E187" i="72"/>
  <c r="E11" i="68"/>
  <c r="E7" i="68" s="1"/>
  <c r="E6" i="68" s="1"/>
  <c r="H14" i="68"/>
  <c r="J14" i="68" s="1"/>
  <c r="F20" i="68"/>
  <c r="F19" i="68" s="1"/>
  <c r="H30" i="68"/>
  <c r="J30" i="68" s="1"/>
  <c r="E35" i="68"/>
  <c r="G46" i="68"/>
  <c r="G45" i="68" s="1"/>
  <c r="E52" i="68"/>
  <c r="E45" i="68" s="1"/>
  <c r="G62" i="68"/>
  <c r="G56" i="68" s="1"/>
  <c r="J71" i="68"/>
  <c r="H70" i="68"/>
  <c r="J70" i="68" s="1"/>
  <c r="I80" i="68"/>
  <c r="G100" i="68"/>
  <c r="F100" i="68"/>
  <c r="D113" i="68"/>
  <c r="I118" i="68"/>
  <c r="I117" i="68" s="1"/>
  <c r="E117" i="68"/>
  <c r="E113" i="68" s="1"/>
  <c r="J143" i="68"/>
  <c r="H142" i="68"/>
  <c r="J142" i="68" s="1"/>
  <c r="H149" i="68"/>
  <c r="J149" i="68" s="1"/>
  <c r="J150" i="68"/>
  <c r="H152" i="68"/>
  <c r="J152" i="68" s="1"/>
  <c r="H161" i="68"/>
  <c r="J161" i="68" s="1"/>
  <c r="J167" i="68"/>
  <c r="D181" i="68"/>
  <c r="D165" i="68" s="1"/>
  <c r="J226" i="68"/>
  <c r="H225" i="68"/>
  <c r="J225" i="68" s="1"/>
  <c r="I95" i="68"/>
  <c r="I113" i="68"/>
  <c r="F11" i="68"/>
  <c r="F7" i="68" s="1"/>
  <c r="F6" i="68" s="1"/>
  <c r="G20" i="68"/>
  <c r="G19" i="68" s="1"/>
  <c r="G6" i="68" s="1"/>
  <c r="F35" i="68"/>
  <c r="F52" i="68"/>
  <c r="F45" i="68" s="1"/>
  <c r="F44" i="68" s="1"/>
  <c r="G94" i="68"/>
  <c r="H109" i="68"/>
  <c r="D108" i="68"/>
  <c r="I150" i="68"/>
  <c r="E149" i="68"/>
  <c r="D170" i="68"/>
  <c r="H181" i="68"/>
  <c r="J181" i="68" s="1"/>
  <c r="J182" i="68"/>
  <c r="H193" i="68"/>
  <c r="J193" i="68" s="1"/>
  <c r="I21" i="68"/>
  <c r="I20" i="68" s="1"/>
  <c r="F70" i="68"/>
  <c r="E86" i="68"/>
  <c r="E56" i="68" s="1"/>
  <c r="G86" i="68"/>
  <c r="H104" i="68"/>
  <c r="J104" i="68" s="1"/>
  <c r="E108" i="68"/>
  <c r="E94" i="68" s="1"/>
  <c r="H111" i="68"/>
  <c r="J111" i="68" s="1"/>
  <c r="E126" i="68"/>
  <c r="G122" i="68"/>
  <c r="H135" i="68"/>
  <c r="F142" i="68"/>
  <c r="F122" i="68" s="1"/>
  <c r="I160" i="68"/>
  <c r="I155" i="68" s="1"/>
  <c r="I154" i="68" s="1"/>
  <c r="F166" i="68"/>
  <c r="F165" i="68" s="1"/>
  <c r="E170" i="68"/>
  <c r="I182" i="68"/>
  <c r="E181" i="68"/>
  <c r="I184" i="68"/>
  <c r="F189" i="68"/>
  <c r="F188" i="68" s="1"/>
  <c r="J262" i="68"/>
  <c r="H261" i="68"/>
  <c r="J261" i="68" s="1"/>
  <c r="I285" i="68"/>
  <c r="I284" i="68" s="1"/>
  <c r="E284" i="68"/>
  <c r="J96" i="68"/>
  <c r="H95" i="68"/>
  <c r="I269" i="68"/>
  <c r="I266" i="68" s="1"/>
  <c r="E266" i="68"/>
  <c r="E245" i="68" s="1"/>
  <c r="D25" i="68"/>
  <c r="H87" i="68"/>
  <c r="I97" i="68"/>
  <c r="I100" i="68"/>
  <c r="I104" i="68"/>
  <c r="F108" i="68"/>
  <c r="H119" i="68"/>
  <c r="J119" i="68" s="1"/>
  <c r="H127" i="68"/>
  <c r="I134" i="68"/>
  <c r="I137" i="68"/>
  <c r="D138" i="68"/>
  <c r="G149" i="68"/>
  <c r="H176" i="68"/>
  <c r="D189" i="68"/>
  <c r="D188" i="68" s="1"/>
  <c r="J216" i="68"/>
  <c r="H215" i="68"/>
  <c r="J215" i="68" s="1"/>
  <c r="J238" i="68"/>
  <c r="H237" i="68"/>
  <c r="J237" i="68" s="1"/>
  <c r="H330" i="68"/>
  <c r="J330" i="68" s="1"/>
  <c r="D325" i="68"/>
  <c r="F338" i="68"/>
  <c r="H214" i="68"/>
  <c r="J214" i="68" s="1"/>
  <c r="I248" i="68"/>
  <c r="I263" i="68"/>
  <c r="I261" i="68" s="1"/>
  <c r="D266" i="68"/>
  <c r="H199" i="68"/>
  <c r="J199" i="68" s="1"/>
  <c r="I207" i="68"/>
  <c r="I206" i="68" s="1"/>
  <c r="I200" i="68" s="1"/>
  <c r="G206" i="68"/>
  <c r="H222" i="68"/>
  <c r="J222" i="68" s="1"/>
  <c r="G228" i="68"/>
  <c r="I231" i="68"/>
  <c r="I240" i="68"/>
  <c r="I239" i="68" s="1"/>
  <c r="H252" i="68"/>
  <c r="J252" i="68" s="1"/>
  <c r="D249" i="68"/>
  <c r="H284" i="68"/>
  <c r="J284" i="68" s="1"/>
  <c r="J285" i="68"/>
  <c r="I295" i="68"/>
  <c r="I293" i="68" s="1"/>
  <c r="I287" i="68" s="1"/>
  <c r="H368" i="68"/>
  <c r="D367" i="68"/>
  <c r="H196" i="68"/>
  <c r="J196" i="68" s="1"/>
  <c r="E206" i="68"/>
  <c r="E200" i="68" s="1"/>
  <c r="D220" i="68"/>
  <c r="F228" i="68"/>
  <c r="F200" i="68" s="1"/>
  <c r="J240" i="68"/>
  <c r="H239" i="68"/>
  <c r="J239" i="68" s="1"/>
  <c r="I247" i="68"/>
  <c r="I255" i="68"/>
  <c r="I254" i="68" s="1"/>
  <c r="H276" i="68"/>
  <c r="D275" i="68"/>
  <c r="D274" i="68" s="1"/>
  <c r="H278" i="68"/>
  <c r="J278" i="68" s="1"/>
  <c r="H288" i="68"/>
  <c r="J294" i="68"/>
  <c r="H293" i="68"/>
  <c r="J293" i="68" s="1"/>
  <c r="D320" i="68"/>
  <c r="H321" i="68"/>
  <c r="D395" i="68"/>
  <c r="I410" i="68"/>
  <c r="J221" i="68"/>
  <c r="F261" i="68"/>
  <c r="F245" i="68" s="1"/>
  <c r="E275" i="68"/>
  <c r="H300" i="68"/>
  <c r="D299" i="68"/>
  <c r="I347" i="68"/>
  <c r="J358" i="68"/>
  <c r="H207" i="68"/>
  <c r="I221" i="68"/>
  <c r="I220" i="68" s="1"/>
  <c r="E220" i="68"/>
  <c r="I223" i="68"/>
  <c r="H228" i="68"/>
  <c r="J228" i="68" s="1"/>
  <c r="J229" i="68"/>
  <c r="H231" i="68"/>
  <c r="J231" i="68" s="1"/>
  <c r="H234" i="68"/>
  <c r="G246" i="68"/>
  <c r="G245" i="68" s="1"/>
  <c r="G254" i="68"/>
  <c r="G261" i="68"/>
  <c r="H292" i="68"/>
  <c r="J292" i="68" s="1"/>
  <c r="D288" i="68"/>
  <c r="F293" i="68"/>
  <c r="E299" i="68"/>
  <c r="E287" i="68" s="1"/>
  <c r="E311" i="68"/>
  <c r="H347" i="68"/>
  <c r="J347" i="68" s="1"/>
  <c r="J348" i="68"/>
  <c r="F352" i="68"/>
  <c r="H354" i="68"/>
  <c r="J354" i="68" s="1"/>
  <c r="G374" i="68"/>
  <c r="G371" i="68" s="1"/>
  <c r="D385" i="68"/>
  <c r="I387" i="68"/>
  <c r="I385" i="68" s="1"/>
  <c r="G385" i="68"/>
  <c r="I216" i="68"/>
  <c r="I215" i="68" s="1"/>
  <c r="I229" i="68"/>
  <c r="I228" i="68" s="1"/>
  <c r="E228" i="68"/>
  <c r="D254" i="68"/>
  <c r="F266" i="68"/>
  <c r="J280" i="68"/>
  <c r="H279" i="68"/>
  <c r="J279" i="68" s="1"/>
  <c r="D284" i="68"/>
  <c r="G293" i="68"/>
  <c r="G287" i="68" s="1"/>
  <c r="I353" i="68"/>
  <c r="I352" i="68" s="1"/>
  <c r="E352" i="68"/>
  <c r="G266" i="68"/>
  <c r="H267" i="68"/>
  <c r="I276" i="68"/>
  <c r="I275" i="68" s="1"/>
  <c r="I274" i="68" s="1"/>
  <c r="F281" i="68"/>
  <c r="F274" i="68" s="1"/>
  <c r="F297" i="68"/>
  <c r="I300" i="68"/>
  <c r="I299" i="68" s="1"/>
  <c r="G306" i="68"/>
  <c r="H315" i="68"/>
  <c r="J315" i="68" s="1"/>
  <c r="I328" i="68"/>
  <c r="I325" i="68" s="1"/>
  <c r="G338" i="68"/>
  <c r="H341" i="68"/>
  <c r="J341" i="68" s="1"/>
  <c r="I345" i="68"/>
  <c r="I338" i="68" s="1"/>
  <c r="H360" i="68"/>
  <c r="J360" i="68" s="1"/>
  <c r="I393" i="68"/>
  <c r="F395" i="68"/>
  <c r="D187" i="72"/>
  <c r="H202" i="68"/>
  <c r="D206" i="68"/>
  <c r="D200" i="68" s="1"/>
  <c r="E215" i="68"/>
  <c r="E239" i="68"/>
  <c r="G249" i="68"/>
  <c r="G281" i="68"/>
  <c r="G274" i="68" s="1"/>
  <c r="F288" i="68"/>
  <c r="I303" i="68"/>
  <c r="I306" i="68"/>
  <c r="F311" i="68"/>
  <c r="I313" i="68"/>
  <c r="I311" i="68" s="1"/>
  <c r="H318" i="68"/>
  <c r="J318" i="68" s="1"/>
  <c r="H327" i="68"/>
  <c r="J327" i="68" s="1"/>
  <c r="H344" i="68"/>
  <c r="J344" i="68" s="1"/>
  <c r="F347" i="68"/>
  <c r="I369" i="68"/>
  <c r="I367" i="68" s="1"/>
  <c r="I382" i="68"/>
  <c r="I390" i="68"/>
  <c r="I401" i="68"/>
  <c r="D405" i="68"/>
  <c r="H406" i="68"/>
  <c r="I409" i="68"/>
  <c r="J416" i="68"/>
  <c r="H415" i="68"/>
  <c r="J415" i="68" s="1"/>
  <c r="D187" i="51"/>
  <c r="F320" i="68"/>
  <c r="E325" i="68"/>
  <c r="E347" i="68"/>
  <c r="D357" i="68"/>
  <c r="F374" i="68"/>
  <c r="F371" i="68" s="1"/>
  <c r="H371" i="68" s="1"/>
  <c r="J371" i="68" s="1"/>
  <c r="F385" i="68"/>
  <c r="G405" i="68"/>
  <c r="E44" i="67"/>
  <c r="E244" i="51"/>
  <c r="D306" i="68"/>
  <c r="H332" i="68"/>
  <c r="J332" i="68" s="1"/>
  <c r="I337" i="68"/>
  <c r="H349" i="68"/>
  <c r="J349" i="68" s="1"/>
  <c r="G352" i="68"/>
  <c r="E357" i="68"/>
  <c r="H365" i="68"/>
  <c r="J365" i="68" s="1"/>
  <c r="I377" i="68"/>
  <c r="H414" i="68"/>
  <c r="J414" i="68" s="1"/>
  <c r="D410" i="68"/>
  <c r="D244" i="67"/>
  <c r="E338" i="68"/>
  <c r="H352" i="68"/>
  <c r="J352" i="68" s="1"/>
  <c r="G367" i="68"/>
  <c r="J375" i="68"/>
  <c r="H374" i="68"/>
  <c r="J374" i="68" s="1"/>
  <c r="H386" i="68"/>
  <c r="H410" i="68"/>
  <c r="J410" i="68" s="1"/>
  <c r="E371" i="68"/>
  <c r="I371" i="68" s="1"/>
  <c r="I396" i="68"/>
  <c r="E395" i="68"/>
  <c r="I415" i="68"/>
  <c r="E244" i="73"/>
  <c r="D187" i="70"/>
  <c r="D44" i="79"/>
  <c r="E6" i="69"/>
  <c r="E187" i="70"/>
  <c r="D187" i="81"/>
  <c r="H307" i="68"/>
  <c r="I358" i="68"/>
  <c r="I357" i="68" s="1"/>
  <c r="H373" i="68"/>
  <c r="I406" i="68"/>
  <c r="I405" i="68" s="1"/>
  <c r="D244" i="70"/>
  <c r="E245" i="71"/>
  <c r="E244" i="71" s="1"/>
  <c r="E56" i="72"/>
  <c r="D287" i="73"/>
  <c r="D244" i="73" s="1"/>
  <c r="D154" i="74"/>
  <c r="D44" i="75"/>
  <c r="E187" i="76"/>
  <c r="E187" i="79"/>
  <c r="E6" i="81"/>
  <c r="D44" i="81"/>
  <c r="E244" i="81"/>
  <c r="E6" i="82"/>
  <c r="E44" i="82"/>
  <c r="E187" i="67"/>
  <c r="E44" i="69"/>
  <c r="E244" i="70"/>
  <c r="D44" i="72"/>
  <c r="D187" i="75"/>
  <c r="E44" i="76"/>
  <c r="D6" i="77"/>
  <c r="D187" i="77"/>
  <c r="E244" i="80"/>
  <c r="E44" i="81"/>
  <c r="D244" i="81"/>
  <c r="D415" i="68"/>
  <c r="D187" i="67"/>
  <c r="D44" i="51"/>
  <c r="E44" i="72"/>
  <c r="E187" i="75"/>
  <c r="D44" i="76"/>
  <c r="E6" i="77"/>
  <c r="D44" i="77"/>
  <c r="E244" i="77"/>
  <c r="E44" i="78"/>
  <c r="E44" i="79"/>
  <c r="E244" i="79"/>
  <c r="E187" i="82"/>
  <c r="D244" i="82"/>
  <c r="D154" i="67"/>
  <c r="D44" i="67" s="1"/>
  <c r="E44" i="51"/>
  <c r="D187" i="71"/>
  <c r="D165" i="73"/>
  <c r="E274" i="73"/>
  <c r="E122" i="74"/>
  <c r="E287" i="74"/>
  <c r="E244" i="76"/>
  <c r="E44" i="77"/>
  <c r="D244" i="77"/>
  <c r="D244" i="80"/>
  <c r="D187" i="82"/>
  <c r="E244" i="82"/>
  <c r="E154" i="67"/>
  <c r="D274" i="51"/>
  <c r="D244" i="51" s="1"/>
  <c r="D19" i="69"/>
  <c r="D6" i="69" s="1"/>
  <c r="D56" i="69"/>
  <c r="D44" i="69" s="1"/>
  <c r="D122" i="69"/>
  <c r="D274" i="69"/>
  <c r="D244" i="69" s="1"/>
  <c r="D122" i="70"/>
  <c r="D44" i="70" s="1"/>
  <c r="D200" i="70"/>
  <c r="E94" i="71"/>
  <c r="E44" i="71" s="1"/>
  <c r="E188" i="71"/>
  <c r="E187" i="71" s="1"/>
  <c r="E7" i="73"/>
  <c r="E6" i="73" s="1"/>
  <c r="D45" i="73"/>
  <c r="E165" i="73"/>
  <c r="D187" i="73"/>
  <c r="D113" i="74"/>
  <c r="D44" i="74" s="1"/>
  <c r="D244" i="74"/>
  <c r="E244" i="75"/>
  <c r="D244" i="78"/>
  <c r="D6" i="80"/>
  <c r="E245" i="67"/>
  <c r="E244" i="67" s="1"/>
  <c r="D371" i="67"/>
  <c r="E274" i="51"/>
  <c r="E19" i="69"/>
  <c r="E122" i="69"/>
  <c r="E274" i="69"/>
  <c r="E244" i="69" s="1"/>
  <c r="E122" i="70"/>
  <c r="E44" i="70" s="1"/>
  <c r="E200" i="70"/>
  <c r="D245" i="71"/>
  <c r="D244" i="71" s="1"/>
  <c r="D371" i="71"/>
  <c r="E45" i="73"/>
  <c r="E113" i="74"/>
  <c r="E44" i="74" s="1"/>
  <c r="D187" i="74"/>
  <c r="E245" i="74"/>
  <c r="D187" i="76"/>
  <c r="D187" i="78"/>
  <c r="E244" i="78"/>
  <c r="D6" i="82"/>
  <c r="D44" i="82"/>
  <c r="I57" i="68" l="1"/>
  <c r="I56" i="68" s="1"/>
  <c r="J21" i="68"/>
  <c r="E44" i="68"/>
  <c r="H405" i="68"/>
  <c r="J405" i="68" s="1"/>
  <c r="J406" i="68"/>
  <c r="H338" i="68"/>
  <c r="J338" i="68" s="1"/>
  <c r="H40" i="68"/>
  <c r="J40" i="68" s="1"/>
  <c r="J41" i="68"/>
  <c r="J189" i="68"/>
  <c r="H188" i="68"/>
  <c r="J123" i="68"/>
  <c r="E44" i="73"/>
  <c r="H325" i="68"/>
  <c r="J325" i="68" s="1"/>
  <c r="E274" i="68"/>
  <c r="E244" i="68" s="1"/>
  <c r="I246" i="68"/>
  <c r="I245" i="68" s="1"/>
  <c r="I244" i="68" s="1"/>
  <c r="J368" i="68"/>
  <c r="H367" i="68"/>
  <c r="J367" i="68" s="1"/>
  <c r="H249" i="68"/>
  <c r="J249" i="68" s="1"/>
  <c r="H117" i="68"/>
  <c r="G244" i="68"/>
  <c r="J109" i="68"/>
  <c r="H108" i="68"/>
  <c r="J108" i="68" s="1"/>
  <c r="J234" i="68"/>
  <c r="H233" i="68"/>
  <c r="J233" i="68" s="1"/>
  <c r="J127" i="68"/>
  <c r="H126" i="68"/>
  <c r="J126" i="68" s="1"/>
  <c r="I94" i="68"/>
  <c r="H166" i="68"/>
  <c r="D6" i="68"/>
  <c r="J373" i="68"/>
  <c r="H372" i="68"/>
  <c r="J372" i="68" s="1"/>
  <c r="H266" i="68"/>
  <c r="J266" i="68" s="1"/>
  <c r="J267" i="68"/>
  <c r="D287" i="68"/>
  <c r="H357" i="68"/>
  <c r="J357" i="68" s="1"/>
  <c r="H220" i="68"/>
  <c r="J220" i="68" s="1"/>
  <c r="G200" i="68"/>
  <c r="G187" i="68" s="1"/>
  <c r="F187" i="68"/>
  <c r="J135" i="68"/>
  <c r="H134" i="68"/>
  <c r="J134" i="68" s="1"/>
  <c r="H8" i="68"/>
  <c r="J9" i="68"/>
  <c r="J246" i="68"/>
  <c r="H245" i="68"/>
  <c r="H19" i="68"/>
  <c r="J20" i="68"/>
  <c r="J87" i="68"/>
  <c r="H86" i="68"/>
  <c r="J86" i="68" s="1"/>
  <c r="J288" i="68"/>
  <c r="I19" i="68"/>
  <c r="I6" i="68" s="1"/>
  <c r="D122" i="68"/>
  <c r="J157" i="68"/>
  <c r="H155" i="68"/>
  <c r="I395" i="68"/>
  <c r="D187" i="68"/>
  <c r="G44" i="68"/>
  <c r="J307" i="68"/>
  <c r="H306" i="68"/>
  <c r="J306" i="68" s="1"/>
  <c r="J276" i="68"/>
  <c r="H275" i="68"/>
  <c r="D245" i="68"/>
  <c r="J176" i="68"/>
  <c r="H175" i="68"/>
  <c r="J175" i="68" s="1"/>
  <c r="J95" i="68"/>
  <c r="I149" i="68"/>
  <c r="I189" i="68"/>
  <c r="I188" i="68" s="1"/>
  <c r="I187" i="68" s="1"/>
  <c r="D94" i="68"/>
  <c r="J58" i="68"/>
  <c r="H57" i="68"/>
  <c r="J207" i="68"/>
  <c r="H206" i="68"/>
  <c r="J206" i="68" s="1"/>
  <c r="I122" i="68"/>
  <c r="D44" i="73"/>
  <c r="H201" i="68"/>
  <c r="J202" i="68"/>
  <c r="E187" i="68"/>
  <c r="E244" i="74"/>
  <c r="J386" i="68"/>
  <c r="H385" i="68"/>
  <c r="J385" i="68" s="1"/>
  <c r="F287" i="68"/>
  <c r="F244" i="68" s="1"/>
  <c r="J300" i="68"/>
  <c r="H299" i="68"/>
  <c r="J299" i="68" s="1"/>
  <c r="J321" i="68"/>
  <c r="H320" i="68"/>
  <c r="J320" i="68" s="1"/>
  <c r="I181" i="68"/>
  <c r="I165" i="68" s="1"/>
  <c r="I374" i="68"/>
  <c r="H311" i="68"/>
  <c r="J311" i="68" s="1"/>
  <c r="J101" i="68"/>
  <c r="H100" i="68"/>
  <c r="J100" i="68" s="1"/>
  <c r="D45" i="68"/>
  <c r="J46" i="68"/>
  <c r="H45" i="68"/>
  <c r="J19" i="68" l="1"/>
  <c r="I44" i="68"/>
  <c r="J117" i="68"/>
  <c r="H113" i="68"/>
  <c r="J113" i="68" s="1"/>
  <c r="H7" i="68"/>
  <c r="J8" i="68"/>
  <c r="H122" i="68"/>
  <c r="J122" i="68" s="1"/>
  <c r="H94" i="68"/>
  <c r="J94" i="68" s="1"/>
  <c r="J57" i="68"/>
  <c r="H56" i="68"/>
  <c r="J56" i="68" s="1"/>
  <c r="J188" i="68"/>
  <c r="J45" i="68"/>
  <c r="D244" i="68"/>
  <c r="H154" i="68"/>
  <c r="J154" i="68" s="1"/>
  <c r="J155" i="68"/>
  <c r="J245" i="68"/>
  <c r="H165" i="68"/>
  <c r="J165" i="68" s="1"/>
  <c r="J166" i="68"/>
  <c r="H287" i="68"/>
  <c r="J287" i="68" s="1"/>
  <c r="D44" i="68"/>
  <c r="J201" i="68"/>
  <c r="H200" i="68"/>
  <c r="J200" i="68" s="1"/>
  <c r="H274" i="68"/>
  <c r="J274" i="68" s="1"/>
  <c r="J275" i="68"/>
  <c r="H44" i="68" l="1"/>
  <c r="J44" i="68" s="1"/>
  <c r="J7" i="68"/>
  <c r="H6" i="68"/>
  <c r="J6" i="68" s="1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<sst xmlns="http://schemas.openxmlformats.org/spreadsheetml/2006/main" count="15428" uniqueCount="816">
  <si>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</si>
  <si>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ZAVOD ZA JAVNO ZDRAVSTVO ZAGREBAČKE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</si>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</sst>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378968.34</v>
      </c>
      <c r="E6" s="2">
        <f>+E7+E14+E19+E30+E35</f>
        <v>110887.58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378968.34</v>
      </c>
      <c r="E19" s="3">
        <f>E20+E25</f>
        <v>110887.58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378968.34</v>
      </c>
      <c r="E20" s="3">
        <f>SUM(E21:E24)</f>
        <v>110887.58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378968.34</v>
      </c>
      <c r="E21" s="4">
        <v>110887.58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239470.51</v>
      </c>
      <c r="E44" s="3">
        <f>E45+E56+E94+E113+E122+E154+E165</f>
        <v>147040.38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237707</v>
      </c>
      <c r="E45" s="3">
        <f t="shared" si="0"/>
        <v>145335.26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191810.95</v>
      </c>
      <c r="E46" s="3">
        <f t="shared" si="1"/>
        <v>121488.94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191810.95</v>
      </c>
      <c r="E47" s="5">
        <f>91603.41+29885.53</f>
        <v>121488.94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3000</v>
      </c>
      <c r="E51" s="5">
        <f>600</f>
        <v>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42896.05</v>
      </c>
      <c r="E52" s="3">
        <f t="shared" si="2"/>
        <v>23246.32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42896.05</v>
      </c>
      <c r="E54" s="5">
        <f>18565.67+4680.65</f>
        <v>23246.32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1763.51</v>
      </c>
      <c r="E56" s="3">
        <f>E57+E62+E70+E80+E81+E86</f>
        <v>1705.12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1763.51</v>
      </c>
      <c r="E57" s="3">
        <f t="shared" si="3"/>
        <v>1705.12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1763.51</v>
      </c>
      <c r="E59" s="5">
        <v>1705.12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110887.58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110887.58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587944.63</v>
      </c>
      <c r="E425" s="82">
        <v>200619.68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1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426217.62</v>
      </c>
      <c r="E6" s="2">
        <f t="shared" ref="E6:I6" si="0">+E7+E14+E19+E30+E35</f>
        <v>110887.58</v>
      </c>
      <c r="F6" s="2">
        <f t="shared" si="0"/>
        <v>0</v>
      </c>
      <c r="G6" s="2">
        <f>+G7+G14+G19+G30+G35</f>
        <v>0</v>
      </c>
      <c r="H6" s="2">
        <f t="shared" si="0"/>
        <v>426217.62</v>
      </c>
      <c r="I6" s="2">
        <f t="shared" si="0"/>
        <v>110887.58</v>
      </c>
      <c r="J6" s="50">
        <f>IF(H6&lt;&gt;0,IF(I6/H6&gt;=100,"&gt;&gt;100",I6/H6*100),"-")</f>
        <v>26.016657875383004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426217.62</v>
      </c>
      <c r="E19" s="3">
        <f t="shared" ref="E19:I19" si="8">E20+E25</f>
        <v>110887.58</v>
      </c>
      <c r="F19" s="3">
        <f t="shared" si="8"/>
        <v>0</v>
      </c>
      <c r="G19" s="3">
        <f t="shared" si="8"/>
        <v>0</v>
      </c>
      <c r="H19" s="3">
        <f t="shared" si="8"/>
        <v>426217.62</v>
      </c>
      <c r="I19" s="3">
        <f t="shared" si="8"/>
        <v>110887.58</v>
      </c>
      <c r="J19" s="50">
        <f t="shared" si="2"/>
        <v>26.016657875383004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426217.62</v>
      </c>
      <c r="E20" s="3">
        <f t="shared" ref="E20:I20" si="9">SUM(E21:E24)</f>
        <v>110887.58</v>
      </c>
      <c r="F20" s="3">
        <f t="shared" si="9"/>
        <v>0</v>
      </c>
      <c r="G20" s="3">
        <f t="shared" si="9"/>
        <v>0</v>
      </c>
      <c r="H20" s="3">
        <f t="shared" si="9"/>
        <v>426217.62</v>
      </c>
      <c r="I20" s="3">
        <f t="shared" si="9"/>
        <v>110887.58</v>
      </c>
      <c r="J20" s="50">
        <f t="shared" si="2"/>
        <v>26.016657875383004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426217.62</v>
      </c>
      <c r="E21" s="84">
        <f>SUM('510:816'!E21)</f>
        <v>110887.58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426217.62</v>
      </c>
      <c r="I21" s="11">
        <f t="shared" si="10"/>
        <v>110887.58</v>
      </c>
      <c r="J21" s="50">
        <f t="shared" si="2"/>
        <v>26.016657875383004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253342.62</v>
      </c>
      <c r="E44" s="3">
        <f t="shared" ref="E44:I44" si="21">E45+E56+E94+E113+E122+E154+E165</f>
        <v>180417.55000000002</v>
      </c>
      <c r="F44" s="3">
        <f t="shared" si="21"/>
        <v>0</v>
      </c>
      <c r="G44" s="3">
        <f t="shared" si="21"/>
        <v>0</v>
      </c>
      <c r="H44" s="3">
        <f t="shared" si="21"/>
        <v>253342.62</v>
      </c>
      <c r="I44" s="3">
        <f t="shared" si="21"/>
        <v>180417.55000000002</v>
      </c>
      <c r="J44" s="50">
        <f t="shared" ref="J44:J107" si="22">IF(H44&lt;&gt;0,IF(I44/H44&gt;=100,"&gt;&gt;100",I44/H44*100),"-")</f>
        <v>71.214843361136786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250931.87</v>
      </c>
      <c r="E45" s="3">
        <f t="shared" si="23"/>
        <v>176301.95</v>
      </c>
      <c r="F45" s="3">
        <f t="shared" si="23"/>
        <v>0</v>
      </c>
      <c r="G45" s="3">
        <f t="shared" si="23"/>
        <v>0</v>
      </c>
      <c r="H45" s="3">
        <f t="shared" si="23"/>
        <v>250931.87</v>
      </c>
      <c r="I45" s="3">
        <f t="shared" si="23"/>
        <v>176301.95</v>
      </c>
      <c r="J45" s="50">
        <f t="shared" si="22"/>
        <v>70.258891387530809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205035.82</v>
      </c>
      <c r="E46" s="3">
        <f t="shared" si="24"/>
        <v>152455.63</v>
      </c>
      <c r="F46" s="3">
        <f t="shared" si="24"/>
        <v>0</v>
      </c>
      <c r="G46" s="3">
        <f t="shared" si="24"/>
        <v>0</v>
      </c>
      <c r="H46" s="3">
        <f t="shared" si="24"/>
        <v>205035.82</v>
      </c>
      <c r="I46" s="3">
        <f t="shared" si="24"/>
        <v>152455.63</v>
      </c>
      <c r="J46" s="50">
        <f t="shared" si="22"/>
        <v>74.355607717714889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205035.82</v>
      </c>
      <c r="E47" s="84">
        <f>SUM('510:816'!E47)</f>
        <v>152455.63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205035.82</v>
      </c>
      <c r="I47" s="12">
        <f t="shared" si="25"/>
        <v>152455.63</v>
      </c>
      <c r="J47" s="50">
        <f t="shared" si="22"/>
        <v>74.355607717714889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3000</v>
      </c>
      <c r="E51" s="84">
        <f>SUM('510:816'!E51)</f>
        <v>600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3000</v>
      </c>
      <c r="I51" s="12">
        <f t="shared" si="25"/>
        <v>600</v>
      </c>
      <c r="J51" s="50">
        <f t="shared" si="22"/>
        <v>20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42896.05</v>
      </c>
      <c r="E52" s="3">
        <f t="shared" si="26"/>
        <v>23246.32</v>
      </c>
      <c r="F52" s="3">
        <f t="shared" si="26"/>
        <v>0</v>
      </c>
      <c r="G52" s="3">
        <f t="shared" si="26"/>
        <v>0</v>
      </c>
      <c r="H52" s="3">
        <f t="shared" si="26"/>
        <v>42896.05</v>
      </c>
      <c r="I52" s="3">
        <f t="shared" si="26"/>
        <v>23246.32</v>
      </c>
      <c r="J52" s="50">
        <f t="shared" si="22"/>
        <v>54.192215833392574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42896.05</v>
      </c>
      <c r="E54" s="84">
        <f>SUM('510:816'!E54)</f>
        <v>23246.32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42896.05</v>
      </c>
      <c r="I54" s="12">
        <f t="shared" si="27"/>
        <v>23246.32</v>
      </c>
      <c r="J54" s="50">
        <f t="shared" si="22"/>
        <v>54.192215833392574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2410.75</v>
      </c>
      <c r="E56" s="3">
        <f t="shared" ref="E56:I56" si="28">E57+E62+E70+E80+E81+E86</f>
        <v>4115.6000000000004</v>
      </c>
      <c r="F56" s="3">
        <f t="shared" si="28"/>
        <v>0</v>
      </c>
      <c r="G56" s="3">
        <f t="shared" si="28"/>
        <v>0</v>
      </c>
      <c r="H56" s="3">
        <f t="shared" si="28"/>
        <v>2410.75</v>
      </c>
      <c r="I56" s="3">
        <f t="shared" si="28"/>
        <v>4115.6000000000004</v>
      </c>
      <c r="J56" s="50">
        <f t="shared" si="22"/>
        <v>170.71865601991084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2410.75</v>
      </c>
      <c r="E57" s="3">
        <f t="shared" si="29"/>
        <v>4115.6000000000004</v>
      </c>
      <c r="F57" s="3">
        <f t="shared" si="29"/>
        <v>0</v>
      </c>
      <c r="G57" s="3">
        <f t="shared" si="29"/>
        <v>0</v>
      </c>
      <c r="H57" s="3">
        <f t="shared" si="29"/>
        <v>2410.75</v>
      </c>
      <c r="I57" s="3">
        <f t="shared" si="29"/>
        <v>4115.6000000000004</v>
      </c>
      <c r="J57" s="50">
        <f t="shared" si="22"/>
        <v>170.71865601991084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2410.75</v>
      </c>
      <c r="E59" s="84">
        <f>SUM('510:816'!E59)</f>
        <v>4115.6000000000004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2410.75</v>
      </c>
      <c r="I59" s="12">
        <f t="shared" si="30"/>
        <v>4115.6000000000004</v>
      </c>
      <c r="J59" s="50">
        <f t="shared" si="22"/>
        <v>170.71865601991084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110887.58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110887.58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110887.58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110887.58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635193.91</v>
      </c>
      <c r="E425" s="84">
        <f>SUM('510:816'!E425)</f>
        <v>200619.68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635193.91</v>
      </c>
      <c r="I425" s="11">
        <f t="shared" si="176"/>
        <v>200619.68</v>
      </c>
      <c r="J425" s="50">
        <f>IF(H425&lt;&gt;0,IF(I425/H425&gt;=100,"&gt;&gt;100",I425/H425*100),"-")</f>
        <v>31.584005583428841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5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47249.279999999999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47249.279999999999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47249.279999999999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47249.279999999999</v>
      </c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13872.11</v>
      </c>
      <c r="E44" s="3">
        <f>E45+E56+E94+E113+E122+E154+E165</f>
        <v>33377.17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13224.87</v>
      </c>
      <c r="E45" s="3">
        <f t="shared" si="0"/>
        <v>30966.69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13224.87</v>
      </c>
      <c r="E46" s="3">
        <f t="shared" si="1"/>
        <v>30966.69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13224.87</v>
      </c>
      <c r="E47" s="5">
        <v>30966.69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647.24</v>
      </c>
      <c r="E56" s="3">
        <f>E57+E62+E70+E80+E81+E86</f>
        <v>2410.48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647.24</v>
      </c>
      <c r="E57" s="3">
        <f t="shared" si="3"/>
        <v>2410.48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647.24</v>
      </c>
      <c r="E59" s="5">
        <v>2410.48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47249.279999999999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Nadia Ilić</cp:lastModifiedBy>
  <cp:lastPrinted>2025-12-18T09:39:09Z</cp:lastPrinted>
  <dcterms:created xsi:type="dcterms:W3CDTF">2025-08-09T19:28:20Z</dcterms:created>
  <dcterms:modified xsi:type="dcterms:W3CDTF">2026-01-23T13:30:27Z</dcterms:modified>
</cp:coreProperties>
</file>